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'F6d_EAEPED_CF'!$A$1:$H$103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<sst xmlns="http://schemas.openxmlformats.org/spreadsheetml/2006/main" count="85" uniqueCount="53">
  <si>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</si>
  <si>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</si>
  <si>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</si>
  <si>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</si>
  <si>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</si>
  <si>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</si>
  <si>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</si>
  <si>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</si>
  <si>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</si>
  <si>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</si>
  <si>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</si>
  <si>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</si>
  <si>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</si>
  <si>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</si>
  <si>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</si>
  <si>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</si>
  <si>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</si>
  <si>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</si>
  <si>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</si>
  <si>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</si>
  <si>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</si>
  <si>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</si>
  <si>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</si>
  <si>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</si>
  <si>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</si>
  <si>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</si>
  <si>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</si>
  <si>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</si>
  <si>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</si>
  <si>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</si>
  <si>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</si>
  <si>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</si>
  <si>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</si>
  <si>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</si>
  <si>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</si>
  <si>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</si>
  <si>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</si>
  <si>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</si>
  <si>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</si>
  <si>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</si>
  <si>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</si>
  <si>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</si>
  <si>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</si>
  <si>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</si>
  <si>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</si>
  <si>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</si>
  <si>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COLÓN, QRO. (a)</t>
  </si>
  <si>
    <t>Del 1 de Enero al 30 de Junio de 2023 (b)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</si>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</sst>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164" fontId="38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164" fontId="39" fillId="0" borderId="17" xfId="0" applyNumberFormat="1" applyFont="1" applyBorder="1" applyAlignment="1">
      <alignment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/>
    </xf>
    <xf numFmtId="0" fontId="20" fillId="34" borderId="0" xfId="0" applyFont="1" applyFill="1" applyBorder="1" applyAlignment="1">
      <alignment horizontal="center" vertical="top"/>
    </xf>
    <xf numFmtId="0" fontId="20" fillId="34" borderId="27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20" fillId="34" borderId="0" xfId="0" applyFont="1" applyFill="1" applyBorder="1" applyAlignment="1" applyProtection="1">
      <alignment/>
      <protection locked="0"/>
    </xf>
    <xf numFmtId="43" fontId="20" fillId="34" borderId="0" xfId="47" applyFont="1" applyFill="1" applyBorder="1" applyAlignment="1">
      <alignment/>
    </xf>
    <xf numFmtId="0" fontId="21" fillId="34" borderId="27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2"/>
  <sheetViews>
    <sheetView tabSelected="1" view="pageBreakPreview" zoomScale="60" zoomScalePageLayoutView="0" workbookViewId="0" topLeftCell="A1">
      <pane ySplit="9" topLeftCell="A79" activePane="bottomLeft" state="frozen"/>
      <selection pane="topLeft" activeCell="A1" sqref="A1"/>
      <selection pane="bottomLeft" activeCell="A3" sqref="A3:G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8" width="4.8515625" style="3" customWidth="1"/>
    <col min="9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323158520</v>
      </c>
      <c r="C11" s="4">
        <f t="shared" si="0"/>
        <v>71620161.53</v>
      </c>
      <c r="D11" s="4">
        <f t="shared" si="0"/>
        <v>394778681.53000003</v>
      </c>
      <c r="E11" s="4">
        <f t="shared" si="0"/>
        <v>200782565.53</v>
      </c>
      <c r="F11" s="4">
        <f t="shared" si="0"/>
        <v>189044879.89</v>
      </c>
      <c r="G11" s="4">
        <f t="shared" si="0"/>
        <v>193996116.00000003</v>
      </c>
    </row>
    <row r="12" spans="1:7" ht="12.75">
      <c r="A12" s="8" t="s">
        <v>12</v>
      </c>
      <c r="B12" s="4">
        <f>SUM(B13:B20)</f>
        <v>270871771.84000003</v>
      </c>
      <c r="C12" s="4">
        <f>SUM(C13:C20)</f>
        <v>12390157.99</v>
      </c>
      <c r="D12" s="4">
        <f>SUM(D13:D20)</f>
        <v>283261929.83000004</v>
      </c>
      <c r="E12" s="4">
        <f>SUM(E13:E20)</f>
        <v>145233029.19</v>
      </c>
      <c r="F12" s="4">
        <f>SUM(F13:F20)</f>
        <v>134431727.17</v>
      </c>
      <c r="G12" s="4">
        <f>D12-E12</f>
        <v>138028900.64000005</v>
      </c>
    </row>
    <row r="13" spans="1:7" ht="12.75">
      <c r="A13" s="11" t="s">
        <v>13</v>
      </c>
      <c r="B13" s="5">
        <v>201059297.4</v>
      </c>
      <c r="C13" s="5">
        <v>-2301860.53</v>
      </c>
      <c r="D13" s="5">
        <f>B13+C13</f>
        <v>198757436.87</v>
      </c>
      <c r="E13" s="5">
        <v>103711292.74</v>
      </c>
      <c r="F13" s="5">
        <v>96682146.27</v>
      </c>
      <c r="G13" s="5">
        <f aca="true" t="shared" si="1" ref="G13:G20">D13-E13</f>
        <v>95046144.13000001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46021000</v>
      </c>
      <c r="C15" s="5">
        <v>6595900.99</v>
      </c>
      <c r="D15" s="5">
        <f t="shared" si="2"/>
        <v>52616900.99</v>
      </c>
      <c r="E15" s="5">
        <v>33181626.27</v>
      </c>
      <c r="F15" s="5">
        <v>29785501.55</v>
      </c>
      <c r="G15" s="5">
        <f t="shared" si="1"/>
        <v>19435274.720000003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18281474.44</v>
      </c>
      <c r="C17" s="5">
        <v>7349183.54</v>
      </c>
      <c r="D17" s="5">
        <f t="shared" si="2"/>
        <v>25630657.98</v>
      </c>
      <c r="E17" s="5">
        <v>5318130.85</v>
      </c>
      <c r="F17" s="5">
        <v>5299081.33</v>
      </c>
      <c r="G17" s="5">
        <f t="shared" si="1"/>
        <v>20312527.130000003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1420000</v>
      </c>
      <c r="C19" s="5">
        <v>0</v>
      </c>
      <c r="D19" s="5">
        <f t="shared" si="2"/>
        <v>1420000</v>
      </c>
      <c r="E19" s="5">
        <v>326619.65</v>
      </c>
      <c r="F19" s="5">
        <v>326619.65</v>
      </c>
      <c r="G19" s="5">
        <f t="shared" si="1"/>
        <v>1093380.35</v>
      </c>
    </row>
    <row r="20" spans="1:7" ht="12.75">
      <c r="A20" s="11" t="s">
        <v>20</v>
      </c>
      <c r="B20" s="5">
        <v>4090000</v>
      </c>
      <c r="C20" s="5">
        <v>746933.99</v>
      </c>
      <c r="D20" s="5">
        <f t="shared" si="2"/>
        <v>4836933.99</v>
      </c>
      <c r="E20" s="5">
        <v>2695359.68</v>
      </c>
      <c r="F20" s="5">
        <v>2338378.37</v>
      </c>
      <c r="G20" s="5">
        <f t="shared" si="1"/>
        <v>2141574.31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44486748.16</v>
      </c>
      <c r="C22" s="4">
        <f>SUM(C23:C29)</f>
        <v>39725355.75</v>
      </c>
      <c r="D22" s="4">
        <f>SUM(D23:D29)</f>
        <v>84212103.91</v>
      </c>
      <c r="E22" s="4">
        <f>SUM(E23:E29)</f>
        <v>43841126.28</v>
      </c>
      <c r="F22" s="4">
        <f>SUM(F23:F29)</f>
        <v>42904742.66</v>
      </c>
      <c r="G22" s="4">
        <f aca="true" t="shared" si="3" ref="G22:G29">D22-E22</f>
        <v>40370977.629999995</v>
      </c>
    </row>
    <row r="23" spans="1:7" ht="12.75">
      <c r="A23" s="11" t="s">
        <v>22</v>
      </c>
      <c r="B23" s="5">
        <v>0</v>
      </c>
      <c r="C23" s="5">
        <v>494000</v>
      </c>
      <c r="D23" s="5">
        <f>B23+C23</f>
        <v>494000</v>
      </c>
      <c r="E23" s="5">
        <v>450000</v>
      </c>
      <c r="F23" s="5">
        <v>450000</v>
      </c>
      <c r="G23" s="5">
        <f t="shared" si="3"/>
        <v>44000</v>
      </c>
    </row>
    <row r="24" spans="1:7" ht="12.75">
      <c r="A24" s="11" t="s">
        <v>23</v>
      </c>
      <c r="B24" s="5">
        <v>10639044</v>
      </c>
      <c r="C24" s="5">
        <v>21677482</v>
      </c>
      <c r="D24" s="5">
        <f aca="true" t="shared" si="4" ref="D24:D29">B24+C24</f>
        <v>32316526</v>
      </c>
      <c r="E24" s="5">
        <v>14724899.57</v>
      </c>
      <c r="F24" s="5">
        <v>14681469.87</v>
      </c>
      <c r="G24" s="5">
        <f t="shared" si="3"/>
        <v>17591626.43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15527704.16</v>
      </c>
      <c r="C26" s="5">
        <v>3854498.02</v>
      </c>
      <c r="D26" s="5">
        <f t="shared" si="4"/>
        <v>19382202.18</v>
      </c>
      <c r="E26" s="5">
        <v>17664729.48</v>
      </c>
      <c r="F26" s="5">
        <v>16771775.56</v>
      </c>
      <c r="G26" s="5">
        <f t="shared" si="3"/>
        <v>1717472.6999999993</v>
      </c>
    </row>
    <row r="27" spans="1:7" ht="12.75">
      <c r="A27" s="11" t="s">
        <v>26</v>
      </c>
      <c r="B27" s="5">
        <v>0</v>
      </c>
      <c r="C27" s="5">
        <v>0</v>
      </c>
      <c r="D27" s="5">
        <f t="shared" si="4"/>
        <v>0</v>
      </c>
      <c r="E27" s="5">
        <v>0</v>
      </c>
      <c r="F27" s="5">
        <v>0</v>
      </c>
      <c r="G27" s="5">
        <f t="shared" si="3"/>
        <v>0</v>
      </c>
    </row>
    <row r="28" spans="1:7" ht="12.75">
      <c r="A28" s="11" t="s">
        <v>27</v>
      </c>
      <c r="B28" s="5">
        <v>17900000</v>
      </c>
      <c r="C28" s="5">
        <v>13035375.73</v>
      </c>
      <c r="D28" s="5">
        <f t="shared" si="4"/>
        <v>30935375.73</v>
      </c>
      <c r="E28" s="5">
        <v>10066097.23</v>
      </c>
      <c r="F28" s="5">
        <v>10066097.23</v>
      </c>
      <c r="G28" s="5">
        <f t="shared" si="3"/>
        <v>20869278.5</v>
      </c>
    </row>
    <row r="29" spans="1:7" ht="12.75">
      <c r="A29" s="11" t="s">
        <v>28</v>
      </c>
      <c r="B29" s="5">
        <v>420000</v>
      </c>
      <c r="C29" s="5">
        <v>664000</v>
      </c>
      <c r="D29" s="5">
        <f t="shared" si="4"/>
        <v>1084000</v>
      </c>
      <c r="E29" s="5">
        <v>935400</v>
      </c>
      <c r="F29" s="5">
        <v>935400</v>
      </c>
      <c r="G29" s="5">
        <f t="shared" si="3"/>
        <v>148600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6300000</v>
      </c>
      <c r="C31" s="4">
        <f>SUM(C32:C40)</f>
        <v>7455282.72</v>
      </c>
      <c r="D31" s="4">
        <f>SUM(D32:D40)</f>
        <v>13755282.719999999</v>
      </c>
      <c r="E31" s="4">
        <f>SUM(E32:E40)</f>
        <v>5900300</v>
      </c>
      <c r="F31" s="4">
        <f>SUM(F32:F40)</f>
        <v>5900300</v>
      </c>
      <c r="G31" s="4">
        <f aca="true" t="shared" si="5" ref="G31:G40">D31-E31</f>
        <v>7854982.719999999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6300000</v>
      </c>
      <c r="C38" s="5">
        <v>7455282.72</v>
      </c>
      <c r="D38" s="5">
        <f t="shared" si="6"/>
        <v>13755282.719999999</v>
      </c>
      <c r="E38" s="5">
        <v>5900300</v>
      </c>
      <c r="F38" s="5">
        <v>5900300</v>
      </c>
      <c r="G38" s="5">
        <f t="shared" si="5"/>
        <v>7854982.719999999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1500000</v>
      </c>
      <c r="C42" s="4">
        <f>SUM(C43:C46)</f>
        <v>12049365.07</v>
      </c>
      <c r="D42" s="4">
        <f>SUM(D43:D46)</f>
        <v>13549365.07</v>
      </c>
      <c r="E42" s="4">
        <f>SUM(E43:E46)</f>
        <v>5808110.06</v>
      </c>
      <c r="F42" s="4">
        <f>SUM(F43:F46)</f>
        <v>5808110.06</v>
      </c>
      <c r="G42" s="4">
        <f>D42-E42</f>
        <v>7741255.010000001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>
        <v>0</v>
      </c>
      <c r="C44" s="5">
        <v>6048545.72</v>
      </c>
      <c r="D44" s="5">
        <f>B44+C44</f>
        <v>6048545.72</v>
      </c>
      <c r="E44" s="5">
        <v>0</v>
      </c>
      <c r="F44" s="5">
        <v>0</v>
      </c>
      <c r="G44" s="5">
        <f>D44-E44</f>
        <v>6048545.72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1500000</v>
      </c>
      <c r="C46" s="5">
        <v>6000819.35</v>
      </c>
      <c r="D46" s="5">
        <f>B46+C46</f>
        <v>7500819.35</v>
      </c>
      <c r="E46" s="5">
        <v>5808110.06</v>
      </c>
      <c r="F46" s="5">
        <v>5808110.06</v>
      </c>
      <c r="G46" s="5">
        <f>D46-E46</f>
        <v>1692709.29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96902909</v>
      </c>
      <c r="C48" s="4">
        <f>C49+C59+C68+C79</f>
        <v>38049007.37</v>
      </c>
      <c r="D48" s="4">
        <f>D49+D59+D68+D79</f>
        <v>134951916.37</v>
      </c>
      <c r="E48" s="4">
        <f>E49+E59+E68+E79</f>
        <v>44725848.349999994</v>
      </c>
      <c r="F48" s="4">
        <f>F49+F59+F68+F79</f>
        <v>44564821.199999996</v>
      </c>
      <c r="G48" s="4">
        <f aca="true" t="shared" si="7" ref="G48:G83">D48-E48</f>
        <v>90226068.02000001</v>
      </c>
    </row>
    <row r="49" spans="1:7" ht="12.75">
      <c r="A49" s="8" t="s">
        <v>12</v>
      </c>
      <c r="B49" s="4">
        <f>SUM(B50:B57)</f>
        <v>36304194.57</v>
      </c>
      <c r="C49" s="4">
        <f>SUM(C50:C57)</f>
        <v>12419842.66</v>
      </c>
      <c r="D49" s="4">
        <f>SUM(D50:D57)</f>
        <v>48724037.230000004</v>
      </c>
      <c r="E49" s="4">
        <f>SUM(E50:E57)</f>
        <v>25640468.299999997</v>
      </c>
      <c r="F49" s="4">
        <f>SUM(F50:F57)</f>
        <v>25479441.15</v>
      </c>
      <c r="G49" s="4">
        <f t="shared" si="7"/>
        <v>23083568.930000007</v>
      </c>
    </row>
    <row r="50" spans="1:7" ht="12.75">
      <c r="A50" s="11" t="s">
        <v>13</v>
      </c>
      <c r="B50" s="5">
        <v>0</v>
      </c>
      <c r="C50" s="5">
        <v>313094.59</v>
      </c>
      <c r="D50" s="5">
        <f>B50+C50</f>
        <v>313094.59</v>
      </c>
      <c r="E50" s="5">
        <v>313094.59</v>
      </c>
      <c r="F50" s="5">
        <v>313094.59</v>
      </c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1958072.44</v>
      </c>
      <c r="C52" s="5">
        <v>260000.01</v>
      </c>
      <c r="D52" s="5">
        <f t="shared" si="8"/>
        <v>2218072.45</v>
      </c>
      <c r="E52" s="5">
        <v>2085304.38</v>
      </c>
      <c r="F52" s="5">
        <v>1924277.23</v>
      </c>
      <c r="G52" s="5">
        <f t="shared" si="7"/>
        <v>132768.0700000003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34346122.13</v>
      </c>
      <c r="C56" s="5">
        <v>11846748.06</v>
      </c>
      <c r="D56" s="5">
        <f t="shared" si="8"/>
        <v>46192870.190000005</v>
      </c>
      <c r="E56" s="5">
        <v>23242069.33</v>
      </c>
      <c r="F56" s="5">
        <v>23242069.33</v>
      </c>
      <c r="G56" s="5">
        <f t="shared" si="7"/>
        <v>22950800.860000007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49673085.56</v>
      </c>
      <c r="C59" s="4">
        <f>SUM(C60:C66)</f>
        <v>23582430.14</v>
      </c>
      <c r="D59" s="4">
        <f>SUM(D60:D66)</f>
        <v>73255515.7</v>
      </c>
      <c r="E59" s="4">
        <f>SUM(E60:E66)</f>
        <v>14786960.219999999</v>
      </c>
      <c r="F59" s="4">
        <f>SUM(F60:F66)</f>
        <v>14786960.219999999</v>
      </c>
      <c r="G59" s="4">
        <f t="shared" si="7"/>
        <v>58468555.480000004</v>
      </c>
    </row>
    <row r="60" spans="1:7" ht="12.75">
      <c r="A60" s="11" t="s">
        <v>22</v>
      </c>
      <c r="B60" s="5">
        <v>0</v>
      </c>
      <c r="C60" s="5">
        <v>2000000</v>
      </c>
      <c r="D60" s="5">
        <f>B60+C60</f>
        <v>2000000</v>
      </c>
      <c r="E60" s="5">
        <v>2000000</v>
      </c>
      <c r="F60" s="5">
        <v>2000000</v>
      </c>
      <c r="G60" s="5">
        <f t="shared" si="7"/>
        <v>0</v>
      </c>
    </row>
    <row r="61" spans="1:7" ht="12.75">
      <c r="A61" s="11" t="s">
        <v>23</v>
      </c>
      <c r="B61" s="5">
        <v>49673085.56</v>
      </c>
      <c r="C61" s="5">
        <v>18725573.28</v>
      </c>
      <c r="D61" s="5">
        <f aca="true" t="shared" si="9" ref="D61:D66">B61+C61</f>
        <v>68398658.84</v>
      </c>
      <c r="E61" s="5">
        <v>9930103.36</v>
      </c>
      <c r="F61" s="5">
        <v>9930103.36</v>
      </c>
      <c r="G61" s="5">
        <f t="shared" si="7"/>
        <v>58468555.480000004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2856856.86</v>
      </c>
      <c r="D64" s="5">
        <f t="shared" si="9"/>
        <v>2856856.86</v>
      </c>
      <c r="E64" s="5">
        <v>2856856.86</v>
      </c>
      <c r="F64" s="5">
        <v>2856856.86</v>
      </c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10925628.87</v>
      </c>
      <c r="C79" s="4">
        <f>SUM(C80:C83)</f>
        <v>2046734.57</v>
      </c>
      <c r="D79" s="4">
        <f>SUM(D80:D83)</f>
        <v>12972363.439999998</v>
      </c>
      <c r="E79" s="4">
        <f>SUM(E80:E83)</f>
        <v>4298419.83</v>
      </c>
      <c r="F79" s="4">
        <f>SUM(F80:F83)</f>
        <v>4298419.83</v>
      </c>
      <c r="G79" s="4">
        <f t="shared" si="7"/>
        <v>8673943.609999998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>
        <v>0</v>
      </c>
      <c r="C81" s="5">
        <v>2261.86</v>
      </c>
      <c r="D81" s="5">
        <f>B81+C81</f>
        <v>2261.86</v>
      </c>
      <c r="E81" s="5">
        <v>138</v>
      </c>
      <c r="F81" s="5">
        <v>138</v>
      </c>
      <c r="G81" s="5">
        <f t="shared" si="7"/>
        <v>2123.86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>
        <v>10925628.87</v>
      </c>
      <c r="C83" s="5">
        <v>2044472.71</v>
      </c>
      <c r="D83" s="5">
        <f>B83+C83</f>
        <v>12970101.579999998</v>
      </c>
      <c r="E83" s="5">
        <v>4298281.83</v>
      </c>
      <c r="F83" s="5">
        <v>4298281.83</v>
      </c>
      <c r="G83" s="5">
        <f t="shared" si="7"/>
        <v>8671819.749999998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420061429</v>
      </c>
      <c r="C85" s="4">
        <f t="shared" si="11"/>
        <v>109669168.9</v>
      </c>
      <c r="D85" s="4">
        <f t="shared" si="11"/>
        <v>529730597.90000004</v>
      </c>
      <c r="E85" s="4">
        <f t="shared" si="11"/>
        <v>245508413.88</v>
      </c>
      <c r="F85" s="4">
        <f t="shared" si="11"/>
        <v>233609701.08999997</v>
      </c>
      <c r="G85" s="4">
        <f t="shared" si="11"/>
        <v>284222184.02000004</v>
      </c>
    </row>
    <row r="86" spans="1:7" ht="13.5" thickBot="1">
      <c r="A86" s="10"/>
      <c r="B86" s="6"/>
      <c r="C86" s="6"/>
      <c r="D86" s="6"/>
      <c r="E86" s="6"/>
      <c r="F86" s="6"/>
      <c r="G86" s="6"/>
    </row>
    <row r="87" spans="1:7" ht="12.75">
      <c r="A87" s="34" t="s">
        <v>48</v>
      </c>
      <c r="B87" s="34"/>
      <c r="C87" s="34"/>
      <c r="D87" s="34"/>
      <c r="E87" s="34"/>
      <c r="F87" s="34"/>
      <c r="G87" s="34"/>
    </row>
    <row r="100" spans="1:7" ht="15">
      <c r="A100" s="35"/>
      <c r="E100" s="38"/>
      <c r="F100" s="39"/>
      <c r="G100"/>
    </row>
    <row r="101" spans="1:7" ht="12.75">
      <c r="A101" s="36" t="s">
        <v>49</v>
      </c>
      <c r="E101" s="40" t="s">
        <v>51</v>
      </c>
      <c r="F101" s="40"/>
      <c r="G101" s="40"/>
    </row>
    <row r="102" spans="1:7" ht="15">
      <c r="A102" s="37" t="s">
        <v>50</v>
      </c>
      <c r="E102" s="41" t="s">
        <v>52</v>
      </c>
      <c r="F102" s="41"/>
      <c r="G102" s="42"/>
    </row>
  </sheetData>
  <sheetProtection/>
  <mergeCells count="11">
    <mergeCell ref="A87:G87"/>
    <mergeCell ref="E101:G101"/>
    <mergeCell ref="E102:G10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1"/>
  <rowBreaks count="1" manualBreakCount="1"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2023-07-19T20:20:18Z</cp:lastPrinted>
  <dcterms:created xsi:type="dcterms:W3CDTF">2016-10-11T20:47:09Z</dcterms:created>
  <dcterms:modified xsi:type="dcterms:W3CDTF">2023-07-19T20:20:51Z</dcterms:modified>
  <cp:category/>
  <cp:version/>
  <cp:contentType/>
  <cp:contentStatus/>
</cp:coreProperties>
</file>